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Height="17680" tabRatio="696" firstSheet="5"/>
  </bookViews>
  <sheets>
    <sheet name="赛力斯线路总表" sheetId="69" r:id="rId1"/>
  </sheets>
  <definedNames>
    <definedName name="_xlnm._FilterDatabase" localSheetId="0" hidden="1">赛力斯线路总表!$A$3:$T$45</definedName>
    <definedName name="_xlnm.Print_Titles" localSheetId="0">赛力斯线路总表!$2:$3</definedName>
    <definedName name="_xlnm.Print_Area" localSheetId="0">赛力斯线路总表!$A$1:$T$34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<sst xmlns="http://schemas.openxmlformats.org/spreadsheetml/2006/main" count="139" uniqueCount="77">
  <si>
    <t>民生捷富凯-赛力斯商品车公路运输价格表（2026.1.1-2027.5.9）</t>
  </si>
  <si>
    <t>始发地</t>
  </si>
  <si>
    <t>目的地</t>
  </si>
  <si>
    <t>计费里程（公里）</t>
  </si>
  <si>
    <t>单台-一工厂（不含税）</t>
  </si>
  <si>
    <t>单台-二工厂（不含税）</t>
  </si>
  <si>
    <t>单台-三工厂（不含税）</t>
  </si>
  <si>
    <t>省份</t>
  </si>
  <si>
    <t>城市</t>
  </si>
  <si>
    <t>区</t>
  </si>
  <si>
    <t>城市+区</t>
  </si>
  <si>
    <t>一工厂</t>
  </si>
  <si>
    <t>二工厂</t>
  </si>
  <si>
    <t>三工厂</t>
  </si>
  <si>
    <t>M5</t>
  </si>
  <si>
    <t>M7</t>
  </si>
  <si>
    <t>M8</t>
  </si>
  <si>
    <t>M9</t>
  </si>
  <si>
    <t>重庆</t>
  </si>
  <si>
    <t>四川</t>
  </si>
  <si>
    <t>成都市</t>
  </si>
  <si>
    <t>新都区</t>
  </si>
  <si>
    <t>成都市新都区</t>
  </si>
  <si>
    <t>西昌市</t>
  </si>
  <si>
    <t>西昌市西昌市</t>
  </si>
  <si>
    <t>武侯区</t>
  </si>
  <si>
    <t>成都市武侯区</t>
  </si>
  <si>
    <t>双流区</t>
  </si>
  <si>
    <t>成都市双流区</t>
  </si>
  <si>
    <t>乐山市</t>
  </si>
  <si>
    <t>市中区</t>
  </si>
  <si>
    <t>乐山市市中区</t>
  </si>
  <si>
    <t>攀枝花市</t>
  </si>
  <si>
    <t>仁和区</t>
  </si>
  <si>
    <t>攀枝花市仁和区</t>
  </si>
  <si>
    <t>广元市</t>
  </si>
  <si>
    <t>利州区</t>
  </si>
  <si>
    <t>广元市利州区</t>
  </si>
  <si>
    <t>德阳市</t>
  </si>
  <si>
    <t>旌阳区</t>
  </si>
  <si>
    <t>德阳市旌阳区</t>
  </si>
  <si>
    <t>锦江区</t>
  </si>
  <si>
    <t>成都市锦江区</t>
  </si>
  <si>
    <t>金牛区</t>
  </si>
  <si>
    <t>成都市金牛区</t>
  </si>
  <si>
    <t>泸州市</t>
  </si>
  <si>
    <t>江阳区</t>
  </si>
  <si>
    <t>泸州市江阳区</t>
  </si>
  <si>
    <t>自贡市</t>
  </si>
  <si>
    <t>贡井区</t>
  </si>
  <si>
    <t>自贡市贡井区</t>
  </si>
  <si>
    <t>南充市</t>
  </si>
  <si>
    <t>高坪区</t>
  </si>
  <si>
    <t>南充市高坪区</t>
  </si>
  <si>
    <t>绵阳市</t>
  </si>
  <si>
    <t>涪城区</t>
  </si>
  <si>
    <t>绵阳市涪城区</t>
  </si>
  <si>
    <t>达州市</t>
  </si>
  <si>
    <t>达川区</t>
  </si>
  <si>
    <t>达州市达川区</t>
  </si>
  <si>
    <t>宜宾市</t>
  </si>
  <si>
    <t>翠屏区</t>
  </si>
  <si>
    <t>宜宾市翠屏区</t>
  </si>
  <si>
    <t>成华区</t>
  </si>
  <si>
    <t>成都市成华区</t>
  </si>
  <si>
    <t>青羊区</t>
  </si>
  <si>
    <t>成都市青羊区</t>
  </si>
  <si>
    <t>龙泉驿区</t>
  </si>
  <si>
    <t>成都市龙泉驿区</t>
  </si>
  <si>
    <t>备注：</t>
  </si>
  <si>
    <t>1、以上价格均为不含税价；</t>
  </si>
  <si>
    <t>2、以上价格需包含保险费用；</t>
  </si>
  <si>
    <t>3、以上报价将开具“货物运输业增值税专用发票”；</t>
  </si>
  <si>
    <t>4、一工厂主营车型：M5</t>
  </si>
  <si>
    <t>5、二工厂主营车型：M7</t>
  </si>
  <si>
    <t>6、三工厂主营车型：M8、M9</t>
  </si>
  <si>
    <t>7、价格有效期：2026/1/1-2027/5/9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</si>
</sst>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_-* #,##0.00\ _k_r_-;\-* #,##0.00\ _k_r_-;_-* &quot;-&quot;??\ _k_r_-;_-@_-"/>
    <numFmt numFmtId="178" formatCode="_ \¥* #,##0.00_ ;_ \¥* \-#,##0.00_ ;_ \¥* &quot;-&quot;??_ ;_ @_ "/>
    <numFmt numFmtId="179" formatCode="_(* #,##0.00_);_(* \(#,##0.00\);_(* &quot;-&quot;??_);_(@_)"/>
    <numFmt numFmtId="180" formatCode="0.00_ "/>
    <numFmt numFmtId="181" formatCode="_ * #,##0_ ;_ * \-#,##0_ ;_ * &quot;-&quot;??_ ;_ @_ "/>
  </numFmts>
  <fonts count="48">
    <font>
      <sz val="11"/>
      <color theme="1"/>
      <name val="宋体"/>
      <charset val="134"/>
      <scheme val="minor"/>
    </font>
    <font>
      <b/>
      <sz val="9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0"/>
      <name val="Arial"/>
      <charset val="134"/>
    </font>
    <font>
      <sz val="11"/>
      <color indexed="10"/>
      <name val="Calibri"/>
      <charset val="134"/>
    </font>
    <font>
      <sz val="11"/>
      <color indexed="20"/>
      <name val="Calibri"/>
      <charset val="134"/>
    </font>
    <font>
      <sz val="11"/>
      <color indexed="17"/>
      <name val="Calibri"/>
      <charset val="134"/>
    </font>
    <font>
      <b/>
      <sz val="11"/>
      <color indexed="5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2"/>
      <name val="Arial"/>
      <charset val="134"/>
    </font>
    <font>
      <b/>
      <sz val="18"/>
      <color indexed="56"/>
      <name val="Cambria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i/>
      <sz val="11"/>
      <color indexed="23"/>
      <name val="Calibri"/>
      <charset val="134"/>
    </font>
    <font>
      <b/>
      <sz val="11"/>
      <color indexed="8"/>
      <name val="Calibri"/>
      <charset val="134"/>
    </font>
    <font>
      <sz val="11"/>
      <color indexed="62"/>
      <name val="Calibri"/>
      <charset val="134"/>
    </font>
    <font>
      <b/>
      <sz val="11"/>
      <color indexed="9"/>
      <name val="Calibri"/>
      <charset val="134"/>
    </font>
    <font>
      <b/>
      <sz val="11"/>
      <color indexed="63"/>
      <name val="Calibri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20">
    <xf numFmtId="176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6" fontId="27" fillId="35" borderId="0" applyNumberFormat="0" applyBorder="0" applyAlignment="0" applyProtection="0"/>
    <xf numFmtId="176" fontId="28" fillId="36" borderId="0" applyNumberFormat="0" applyBorder="0" applyAlignment="0" applyProtection="0"/>
    <xf numFmtId="177" fontId="29" fillId="0" borderId="0" applyFont="0" applyFill="0" applyBorder="0" applyAlignment="0" applyProtection="0"/>
    <xf numFmtId="176" fontId="27" fillId="37" borderId="0" applyNumberFormat="0" applyBorder="0" applyAlignment="0" applyProtection="0"/>
    <xf numFmtId="176" fontId="27" fillId="38" borderId="0" applyNumberFormat="0" applyBorder="0" applyAlignment="0" applyProtection="0"/>
    <xf numFmtId="176" fontId="30" fillId="0" borderId="0" applyNumberFormat="0" applyFill="0" applyBorder="0" applyAlignment="0" applyProtection="0"/>
    <xf numFmtId="176" fontId="27" fillId="39" borderId="0" applyNumberFormat="0" applyBorder="0" applyAlignment="0" applyProtection="0"/>
    <xf numFmtId="176" fontId="28" fillId="40" borderId="0" applyNumberFormat="0" applyBorder="0" applyAlignment="0" applyProtection="0"/>
    <xf numFmtId="176" fontId="28" fillId="41" borderId="0" applyNumberFormat="0" applyBorder="0" applyAlignment="0" applyProtection="0"/>
    <xf numFmtId="176" fontId="28" fillId="42" borderId="0" applyNumberFormat="0" applyBorder="0" applyAlignment="0" applyProtection="0"/>
    <xf numFmtId="176" fontId="28" fillId="43" borderId="0" applyNumberFormat="0" applyBorder="0" applyAlignment="0" applyProtection="0"/>
    <xf numFmtId="176" fontId="27" fillId="44" borderId="0" applyNumberFormat="0" applyBorder="0" applyAlignment="0" applyProtection="0"/>
    <xf numFmtId="176" fontId="27" fillId="45" borderId="0" applyNumberFormat="0" applyBorder="0" applyAlignment="0" applyProtection="0"/>
    <xf numFmtId="176" fontId="27" fillId="46" borderId="0" applyNumberFormat="0" applyBorder="0" applyAlignment="0" applyProtection="0"/>
    <xf numFmtId="176" fontId="27" fillId="47" borderId="0" applyNumberFormat="0" applyBorder="0" applyAlignment="0" applyProtection="0"/>
    <xf numFmtId="178" fontId="0" fillId="0" borderId="0" applyFont="0" applyFill="0" applyBorder="0" applyAlignment="0" applyProtection="0">
      <alignment vertical="center"/>
    </xf>
    <xf numFmtId="176" fontId="27" fillId="48" borderId="0" applyNumberFormat="0" applyBorder="0" applyAlignment="0" applyProtection="0"/>
    <xf numFmtId="176" fontId="27" fillId="36" borderId="0" applyNumberFormat="0" applyBorder="0" applyAlignment="0" applyProtection="0"/>
    <xf numFmtId="176" fontId="27" fillId="45" borderId="0" applyNumberFormat="0" applyBorder="0" applyAlignment="0" applyProtection="0"/>
    <xf numFmtId="176" fontId="27" fillId="48" borderId="0" applyNumberFormat="0" applyBorder="0" applyAlignment="0" applyProtection="0"/>
    <xf numFmtId="176" fontId="28" fillId="49" borderId="0" applyNumberFormat="0" applyBorder="0" applyAlignment="0" applyProtection="0"/>
    <xf numFmtId="176" fontId="28" fillId="39" borderId="0" applyNumberFormat="0" applyBorder="0" applyAlignment="0" applyProtection="0"/>
    <xf numFmtId="176" fontId="28" fillId="43" borderId="0" applyNumberFormat="0" applyBorder="0" applyAlignment="0" applyProtection="0"/>
    <xf numFmtId="176" fontId="29" fillId="0" borderId="0"/>
    <xf numFmtId="176" fontId="28" fillId="50" borderId="0" applyNumberFormat="0" applyBorder="0" applyAlignment="0" applyProtection="0"/>
    <xf numFmtId="176" fontId="28" fillId="51" borderId="0" applyNumberFormat="0" applyBorder="0" applyAlignment="0" applyProtection="0"/>
    <xf numFmtId="176" fontId="28" fillId="50" borderId="0" applyNumberFormat="0" applyBorder="0" applyAlignment="0" applyProtection="0"/>
    <xf numFmtId="176" fontId="28" fillId="52" borderId="0" applyNumberFormat="0" applyBorder="0" applyAlignment="0" applyProtection="0"/>
    <xf numFmtId="177" fontId="0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176" fontId="29" fillId="53" borderId="11" applyNumberFormat="0" applyFont="0" applyAlignment="0" applyProtection="0"/>
    <xf numFmtId="176" fontId="31" fillId="44" borderId="0" applyNumberFormat="0" applyBorder="0" applyAlignment="0" applyProtection="0"/>
    <xf numFmtId="176" fontId="32" fillId="38" borderId="0" applyNumberFormat="0" applyBorder="0" applyAlignment="0" applyProtection="0"/>
    <xf numFmtId="176" fontId="33" fillId="54" borderId="12" applyNumberFormat="0" applyAlignment="0" applyProtection="0"/>
    <xf numFmtId="176" fontId="34" fillId="0" borderId="13" applyNumberFormat="0" applyFill="0" applyAlignment="0" applyProtection="0"/>
    <xf numFmtId="176" fontId="35" fillId="55" borderId="0" applyNumberFormat="0" applyBorder="0" applyAlignment="0" applyProtection="0"/>
    <xf numFmtId="9" fontId="29" fillId="0" borderId="0" applyFont="0" applyFill="0" applyBorder="0" applyAlignment="0" applyProtection="0"/>
    <xf numFmtId="176" fontId="36" fillId="0" borderId="0"/>
    <xf numFmtId="176" fontId="0" fillId="0" borderId="0"/>
    <xf numFmtId="176" fontId="0" fillId="0" borderId="0"/>
    <xf numFmtId="176" fontId="29" fillId="0" borderId="0"/>
    <xf numFmtId="176" fontId="29" fillId="0" borderId="0"/>
    <xf numFmtId="176" fontId="0" fillId="0" borderId="0"/>
    <xf numFmtId="176" fontId="29" fillId="0" borderId="0" applyBorder="0"/>
    <xf numFmtId="176" fontId="29" fillId="0" borderId="0"/>
    <xf numFmtId="176" fontId="29" fillId="0" borderId="0" applyBorder="0"/>
    <xf numFmtId="176" fontId="29" fillId="0" borderId="0" applyBorder="0"/>
    <xf numFmtId="176" fontId="29" fillId="0" borderId="0" applyBorder="0"/>
    <xf numFmtId="176" fontId="29" fillId="0" borderId="0"/>
    <xf numFmtId="176" fontId="29" fillId="0" borderId="0"/>
    <xf numFmtId="176" fontId="37" fillId="0" borderId="0" applyNumberFormat="0" applyFill="0" applyBorder="0" applyAlignment="0" applyProtection="0"/>
    <xf numFmtId="176" fontId="38" fillId="0" borderId="14" applyNumberFormat="0" applyFill="0" applyAlignment="0" applyProtection="0"/>
    <xf numFmtId="176" fontId="39" fillId="0" borderId="15" applyNumberFormat="0" applyFill="0" applyAlignment="0" applyProtection="0"/>
    <xf numFmtId="176" fontId="40" fillId="0" borderId="16" applyNumberFormat="0" applyFill="0" applyAlignment="0" applyProtection="0"/>
    <xf numFmtId="176" fontId="40" fillId="0" borderId="0" applyNumberFormat="0" applyFill="0" applyBorder="0" applyAlignment="0" applyProtection="0"/>
    <xf numFmtId="9" fontId="0" fillId="0" borderId="0" applyFont="0" applyFill="0" applyBorder="0" applyAlignment="0" applyProtection="0"/>
    <xf numFmtId="176" fontId="41" fillId="0" borderId="0" applyNumberFormat="0" applyFill="0" applyBorder="0" applyAlignment="0" applyProtection="0"/>
    <xf numFmtId="176" fontId="29" fillId="0" borderId="0"/>
    <xf numFmtId="176" fontId="42" fillId="0" borderId="17" applyNumberFormat="0" applyFill="0" applyAlignment="0" applyProtection="0"/>
    <xf numFmtId="176" fontId="43" fillId="47" borderId="12" applyNumberFormat="0" applyAlignment="0" applyProtection="0"/>
    <xf numFmtId="176" fontId="44" fillId="56" borderId="18" applyNumberFormat="0" applyAlignment="0" applyProtection="0"/>
    <xf numFmtId="176" fontId="45" fillId="54" borderId="19" applyNumberFormat="0" applyAlignment="0" applyProtection="0"/>
    <xf numFmtId="9" fontId="29" fillId="0" borderId="0" applyFont="0" applyFill="0" applyBorder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7" fillId="0" borderId="0">
      <alignment vertical="center"/>
    </xf>
    <xf numFmtId="176" fontId="47" fillId="0" borderId="0">
      <alignment vertical="center"/>
    </xf>
    <xf numFmtId="0" fontId="0" fillId="0" borderId="0">
      <alignment vertical="center"/>
    </xf>
    <xf numFmtId="179" fontId="29" fillId="0" borderId="0" applyFont="0" applyFill="0" applyBorder="0" applyAlignment="0" applyProtection="0"/>
    <xf numFmtId="0" fontId="0" fillId="0" borderId="0"/>
  </cellStyleXfs>
  <cellXfs count="32">
    <xf numFmtId="176" fontId="0" fillId="0" borderId="0" xfId="0"/>
    <xf numFmtId="176" fontId="1" fillId="0" borderId="0" xfId="0" applyFont="1" applyFill="1" applyAlignment="1" applyProtection="1">
      <alignment vertical="center"/>
    </xf>
    <xf numFmtId="176" fontId="2" fillId="0" borderId="0" xfId="0" applyFont="1" applyFill="1" applyAlignment="1" applyProtection="1">
      <alignment horizontal="center" vertical="center"/>
    </xf>
    <xf numFmtId="176" fontId="3" fillId="0" borderId="0" xfId="0" applyFont="1" applyAlignment="1" applyProtection="1">
      <alignment horizontal="center" vertical="center"/>
    </xf>
    <xf numFmtId="176" fontId="3" fillId="0" borderId="0" xfId="0" applyFont="1" applyAlignment="1" applyProtection="1">
      <alignment horizontal="center"/>
    </xf>
    <xf numFmtId="176" fontId="3" fillId="0" borderId="0" xfId="0" applyFont="1" applyFill="1" applyAlignment="1">
      <alignment horizontal="center"/>
    </xf>
    <xf numFmtId="176" fontId="4" fillId="0" borderId="0" xfId="0" applyFont="1" applyAlignment="1">
      <alignment horizontal="center" vertical="center"/>
    </xf>
    <xf numFmtId="176" fontId="4" fillId="0" borderId="0" xfId="0" applyFont="1"/>
    <xf numFmtId="176" fontId="4" fillId="0" borderId="0" xfId="0" applyFont="1" applyAlignment="1">
      <alignment horizontal="center"/>
    </xf>
    <xf numFmtId="176" fontId="5" fillId="0" borderId="0" xfId="0" applyFont="1" applyAlignment="1">
      <alignment horizontal="left" vertical="center"/>
    </xf>
    <xf numFmtId="176" fontId="1" fillId="0" borderId="1" xfId="97" applyFont="1" applyFill="1" applyBorder="1" applyAlignment="1" applyProtection="1">
      <alignment horizontal="center" vertical="center"/>
    </xf>
    <xf numFmtId="176" fontId="1" fillId="0" borderId="2" xfId="97" applyFont="1" applyFill="1" applyBorder="1" applyAlignment="1" applyProtection="1">
      <alignment horizontal="center" vertical="center"/>
    </xf>
    <xf numFmtId="176" fontId="1" fillId="0" borderId="2" xfId="97" applyFont="1" applyFill="1" applyBorder="1" applyAlignment="1" applyProtection="1">
      <alignment horizontal="center" vertical="center" wrapText="1"/>
    </xf>
    <xf numFmtId="176" fontId="1" fillId="2" borderId="2" xfId="97" applyFont="1" applyFill="1" applyBorder="1" applyAlignment="1" applyProtection="1">
      <alignment horizontal="center" vertical="center" wrapText="1"/>
    </xf>
    <xf numFmtId="176" fontId="1" fillId="0" borderId="2" xfId="97" applyFont="1" applyFill="1" applyBorder="1" applyAlignment="1" applyProtection="1">
      <alignment vertical="center" wrapText="1"/>
    </xf>
    <xf numFmtId="1" fontId="2" fillId="0" borderId="1" xfId="97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180" fontId="2" fillId="0" borderId="2" xfId="1" applyNumberFormat="1" applyFont="1" applyFill="1" applyBorder="1" applyAlignment="1" applyProtection="1">
      <alignment horizontal="right" vertical="center"/>
      <protection locked="0"/>
    </xf>
    <xf numFmtId="43" fontId="2" fillId="0" borderId="2" xfId="1" applyFont="1" applyFill="1" applyBorder="1" applyAlignment="1" applyProtection="1">
      <alignment horizontal="right" vertical="center"/>
      <protection locked="0"/>
    </xf>
    <xf numFmtId="0" fontId="2" fillId="0" borderId="0" xfId="0" applyNumberFormat="1" applyFont="1" applyFill="1" applyAlignment="1" applyProtection="1">
      <alignment horizontal="center" vertical="center"/>
    </xf>
    <xf numFmtId="43" fontId="2" fillId="3" borderId="2" xfId="1" applyFont="1" applyFill="1" applyBorder="1" applyAlignment="1" applyProtection="1">
      <alignment horizontal="right" vertical="center"/>
      <protection locked="0"/>
    </xf>
    <xf numFmtId="1" fontId="3" fillId="0" borderId="0" xfId="97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1" fontId="3" fillId="0" borderId="0" xfId="97" applyNumberFormat="1" applyFont="1" applyBorder="1" applyAlignment="1">
      <alignment horizontal="left" vertical="center"/>
    </xf>
    <xf numFmtId="176" fontId="3" fillId="0" borderId="0" xfId="97" applyFont="1" applyFill="1" applyBorder="1" applyAlignment="1" applyProtection="1">
      <alignment horizontal="center" vertical="center"/>
    </xf>
    <xf numFmtId="181" fontId="3" fillId="0" borderId="0" xfId="1" applyNumberFormat="1" applyFont="1" applyFill="1" applyBorder="1" applyAlignment="1" applyProtection="1">
      <alignment horizontal="center" vertical="center"/>
    </xf>
    <xf numFmtId="176" fontId="3" fillId="0" borderId="0" xfId="0" applyFont="1" applyFill="1" applyAlignment="1">
      <alignment horizontal="left" vertical="center"/>
    </xf>
    <xf numFmtId="176" fontId="3" fillId="0" borderId="0" xfId="0" applyFont="1" applyFill="1" applyAlignment="1">
      <alignment horizontal="center" vertical="center"/>
    </xf>
  </cellXfs>
  <cellStyles count="12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 % - Aksentti1" xfId="49"/>
    <cellStyle name="60 % - Aksentti3" xfId="50"/>
    <cellStyle name="Comma 2" xfId="51"/>
    <cellStyle name="40 % - Aksentti6" xfId="52"/>
    <cellStyle name="20 % - Aksentti3" xfId="53"/>
    <cellStyle name="Varoitusteksti" xfId="54"/>
    <cellStyle name="40 % - Aksentti2" xfId="55"/>
    <cellStyle name="Aksentti1" xfId="56"/>
    <cellStyle name="Aksentti2" xfId="57"/>
    <cellStyle name="Aksentti3" xfId="58"/>
    <cellStyle name="Aksentti4" xfId="59"/>
    <cellStyle name="20 % - Aksentti2" xfId="60"/>
    <cellStyle name="20 % - Aksentti4" xfId="61"/>
    <cellStyle name="20 % - Aksentti5" xfId="62"/>
    <cellStyle name="20 % - Aksentti6" xfId="63"/>
    <cellStyle name="Currency 2" xfId="64"/>
    <cellStyle name="40 % - Aksentti1" xfId="65"/>
    <cellStyle name="40 % - Aksentti3" xfId="66"/>
    <cellStyle name="40 % - Aksentti4" xfId="67"/>
    <cellStyle name="40 % - Aksentti5" xfId="68"/>
    <cellStyle name="60 % - Aksentti1" xfId="69"/>
    <cellStyle name="60 % - Aksentti2" xfId="70"/>
    <cellStyle name="60 % - Aksentti4" xfId="71"/>
    <cellStyle name="Normal 2 2 2" xfId="72"/>
    <cellStyle name="60 % - Aksentti5" xfId="73"/>
    <cellStyle name="60 % - Aksentti6" xfId="74"/>
    <cellStyle name="Aksentti5" xfId="75"/>
    <cellStyle name="Aksentti6" xfId="76"/>
    <cellStyle name="Comma 3" xfId="77"/>
    <cellStyle name="Comma 4" xfId="78"/>
    <cellStyle name="Comma 6" xfId="79"/>
    <cellStyle name="Huomautus" xfId="80"/>
    <cellStyle name="Huono" xfId="81"/>
    <cellStyle name="Hyvä" xfId="82"/>
    <cellStyle name="Laskenta" xfId="83"/>
    <cellStyle name="Linkitetty solu" xfId="84"/>
    <cellStyle name="Neutraali" xfId="85"/>
    <cellStyle name="Percent 2 2" xfId="86"/>
    <cellStyle name="Normaali_YHTVETO.XLS" xfId="87"/>
    <cellStyle name="Normal 10" xfId="88"/>
    <cellStyle name="Normal 109" xfId="89"/>
    <cellStyle name="Normal 2" xfId="90"/>
    <cellStyle name="Normal 2 2" xfId="91"/>
    <cellStyle name="Normal 3" xfId="92"/>
    <cellStyle name="Normal 4" xfId="93"/>
    <cellStyle name="Normal 4 2" xfId="94"/>
    <cellStyle name="Normal 4 3" xfId="95"/>
    <cellStyle name="Normal 4 3 2" xfId="96"/>
    <cellStyle name="Normal 4 3 3" xfId="97"/>
    <cellStyle name="Normal 5" xfId="98"/>
    <cellStyle name="Normal 6 2" xfId="99"/>
    <cellStyle name="Otsikko" xfId="100"/>
    <cellStyle name="Otsikko 1" xfId="101"/>
    <cellStyle name="Otsikko 2" xfId="102"/>
    <cellStyle name="Otsikko 3" xfId="103"/>
    <cellStyle name="Otsikko 4" xfId="104"/>
    <cellStyle name="Percent 2" xfId="105"/>
    <cellStyle name="Selittävä teksti" xfId="106"/>
    <cellStyle name="Standard 2" xfId="107"/>
    <cellStyle name="Summa" xfId="108"/>
    <cellStyle name="Syöttö" xfId="109"/>
    <cellStyle name="Tarkistussolu" xfId="110"/>
    <cellStyle name="Tulostus" xfId="111"/>
    <cellStyle name="百分比 2" xfId="112"/>
    <cellStyle name="常规 2" xfId="113"/>
    <cellStyle name="常规 2 2" xfId="114"/>
    <cellStyle name="常规 3" xfId="115"/>
    <cellStyle name="常规 3 2" xfId="116"/>
    <cellStyle name="常规 4" xfId="117"/>
    <cellStyle name="千位分隔 2" xfId="118"/>
    <cellStyle name="常规 10" xfId="11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99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4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P20" sqref="P20"/>
    </sheetView>
  </sheetViews>
  <sheetFormatPr defaultColWidth="9" defaultRowHeight="16.5"/>
  <cols>
    <col min="1" max="1" width="9.63636363636364" style="6" customWidth="1"/>
    <col min="2" max="2" width="11.7272727272727" style="6" customWidth="1"/>
    <col min="3" max="3" width="11.9454545454545" style="6" customWidth="1"/>
    <col min="4" max="4" width="11" style="6" customWidth="1"/>
    <col min="5" max="5" width="17.1272727272727" style="6" customWidth="1"/>
    <col min="6" max="8" width="6.62727272727273" style="7" customWidth="1"/>
    <col min="9" max="9" width="8.75454545454545" style="8" customWidth="1"/>
    <col min="10" max="10" width="10.1818181818182" style="8" customWidth="1"/>
    <col min="11" max="13" width="8.75454545454545" style="8" customWidth="1"/>
    <col min="14" max="14" width="10.1818181818182" style="8" customWidth="1"/>
    <col min="15" max="17" width="8.75454545454545" style="8" customWidth="1"/>
    <col min="18" max="18" width="10.1818181818182" style="8" customWidth="1"/>
    <col min="19" max="19" width="8.75454545454545" style="8" customWidth="1"/>
    <col min="20" max="20" width="10.1818181818182" style="8" customWidth="1"/>
    <col min="21" max="23" width="11.1272727272727" style="7"/>
    <col min="24" max="16384" width="9" style="7"/>
  </cols>
  <sheetData>
    <row r="1" spans="1:21">
      <c r="A1" s="9" t="s">
        <v>0</v>
      </c>
    </row>
    <row r="2" s="1" customFormat="1" ht="24" customHeight="1" spans="1:21">
      <c r="A2" s="10" t="s">
        <v>1</v>
      </c>
      <c r="B2" s="11" t="s">
        <v>2</v>
      </c>
      <c r="C2" s="11"/>
      <c r="D2" s="11"/>
      <c r="E2" s="11"/>
      <c r="F2" s="12" t="s">
        <v>3</v>
      </c>
      <c r="G2" s="12"/>
      <c r="H2" s="12"/>
      <c r="I2" s="13" t="s">
        <v>4</v>
      </c>
      <c r="J2" s="13"/>
      <c r="K2" s="13"/>
      <c r="L2" s="13"/>
      <c r="M2" s="13" t="s">
        <v>5</v>
      </c>
      <c r="N2" s="13"/>
      <c r="O2" s="13"/>
      <c r="P2" s="13"/>
      <c r="Q2" s="13" t="s">
        <v>6</v>
      </c>
      <c r="R2" s="13"/>
      <c r="S2" s="13"/>
      <c r="T2" s="13"/>
    </row>
    <row r="3" s="1" customFormat="1" ht="24" customHeight="1" spans="1:21">
      <c r="A3" s="10"/>
      <c r="B3" s="11" t="s">
        <v>7</v>
      </c>
      <c r="C3" s="11" t="s">
        <v>8</v>
      </c>
      <c r="D3" s="11" t="s">
        <v>9</v>
      </c>
      <c r="E3" s="11" t="s">
        <v>10</v>
      </c>
      <c r="F3" s="14" t="s">
        <v>11</v>
      </c>
      <c r="G3" s="11" t="s">
        <v>12</v>
      </c>
      <c r="H3" s="11" t="s">
        <v>13</v>
      </c>
      <c r="I3" s="13" t="s">
        <v>14</v>
      </c>
      <c r="J3" s="12" t="s">
        <v>15</v>
      </c>
      <c r="K3" s="12" t="s">
        <v>16</v>
      </c>
      <c r="L3" s="12" t="s">
        <v>17</v>
      </c>
      <c r="M3" s="12" t="s">
        <v>14</v>
      </c>
      <c r="N3" s="13" t="s">
        <v>15</v>
      </c>
      <c r="O3" s="12" t="s">
        <v>16</v>
      </c>
      <c r="P3" s="12" t="s">
        <v>17</v>
      </c>
      <c r="Q3" s="12" t="s">
        <v>14</v>
      </c>
      <c r="R3" s="12" t="s">
        <v>15</v>
      </c>
      <c r="S3" s="13" t="s">
        <v>16</v>
      </c>
      <c r="T3" s="13" t="s">
        <v>17</v>
      </c>
    </row>
    <row r="4" s="2" customFormat="1" ht="16" customHeight="1" spans="1:21">
      <c r="A4" s="15" t="s">
        <v>18</v>
      </c>
      <c r="B4" s="16" t="s">
        <v>19</v>
      </c>
      <c r="C4" s="16" t="s">
        <v>20</v>
      </c>
      <c r="D4" s="16" t="s">
        <v>21</v>
      </c>
      <c r="E4" s="16" t="s">
        <v>22</v>
      </c>
      <c r="F4" s="17">
        <v>415</v>
      </c>
      <c r="G4" s="17">
        <v>353</v>
      </c>
      <c r="H4" s="17">
        <v>415</v>
      </c>
      <c r="I4" s="18">
        <v>528.85</v>
      </c>
      <c r="J4" s="19">
        <f t="shared" ref="J4:J24" si="0">ROUND(N4/G4*F4,2)</f>
        <v>637.87</v>
      </c>
      <c r="K4" s="18">
        <f t="shared" ref="K4:K24" si="1">ROUND(S4/H4*F4,2)</f>
        <v>633.01</v>
      </c>
      <c r="L4" s="18">
        <f t="shared" ref="L4:L24" si="2">ROUND(T4/H4*F4,2)</f>
        <v>666.33</v>
      </c>
      <c r="M4" s="18">
        <f t="shared" ref="M4:M24" si="3">ROUND(I4/F4*G4,2)</f>
        <v>449.84</v>
      </c>
      <c r="N4" s="19">
        <v>542.57</v>
      </c>
      <c r="O4" s="18">
        <f t="shared" ref="O4:O24" si="4">ROUND(S4/H4*G4,2)</f>
        <v>538.44</v>
      </c>
      <c r="P4" s="18">
        <f t="shared" ref="P4:P24" si="5">ROUND(T4/H4*G4,2)</f>
        <v>566.78</v>
      </c>
      <c r="Q4" s="18">
        <f t="shared" ref="Q4:Q24" si="6">ROUND(I4/F4*H4,2)</f>
        <v>528.85</v>
      </c>
      <c r="R4" s="19">
        <f t="shared" ref="R4:R24" si="7">ROUND(N4/G4*H4,2)</f>
        <v>637.87</v>
      </c>
      <c r="S4" s="18">
        <v>633.01</v>
      </c>
      <c r="T4" s="19">
        <v>666.33</v>
      </c>
      <c r="U4" s="20"/>
    </row>
    <row r="5" s="2" customFormat="1" ht="16" customHeight="1" spans="1:21">
      <c r="A5" s="15" t="s">
        <v>18</v>
      </c>
      <c r="B5" s="16" t="s">
        <v>19</v>
      </c>
      <c r="C5" s="16" t="s">
        <v>23</v>
      </c>
      <c r="D5" s="16" t="s">
        <v>23</v>
      </c>
      <c r="E5" s="16" t="s">
        <v>24</v>
      </c>
      <c r="F5" s="17">
        <v>786</v>
      </c>
      <c r="G5" s="17">
        <v>723</v>
      </c>
      <c r="H5" s="17">
        <v>784</v>
      </c>
      <c r="I5" s="18">
        <v>1249.74</v>
      </c>
      <c r="J5" s="19">
        <f t="shared" si="0"/>
        <v>1933.56</v>
      </c>
      <c r="K5" s="18">
        <f t="shared" si="1"/>
        <v>2161.5</v>
      </c>
      <c r="L5" s="18">
        <f t="shared" si="2"/>
        <v>2161.5</v>
      </c>
      <c r="M5" s="18">
        <f t="shared" si="3"/>
        <v>1149.57</v>
      </c>
      <c r="N5" s="19">
        <v>1778.58</v>
      </c>
      <c r="O5" s="18">
        <f t="shared" si="4"/>
        <v>1988.25</v>
      </c>
      <c r="P5" s="18">
        <f t="shared" si="5"/>
        <v>1988.25</v>
      </c>
      <c r="Q5" s="18">
        <f t="shared" si="6"/>
        <v>1246.56</v>
      </c>
      <c r="R5" s="19">
        <f t="shared" si="7"/>
        <v>1928.64</v>
      </c>
      <c r="S5" s="18">
        <v>2156</v>
      </c>
      <c r="T5" s="19">
        <v>2156</v>
      </c>
      <c r="U5" s="20"/>
    </row>
    <row r="6" s="2" customFormat="1" ht="16" customHeight="1" spans="1:21">
      <c r="A6" s="15" t="s">
        <v>18</v>
      </c>
      <c r="B6" s="16" t="s">
        <v>19</v>
      </c>
      <c r="C6" s="16" t="s">
        <v>20</v>
      </c>
      <c r="D6" s="16" t="s">
        <v>25</v>
      </c>
      <c r="E6" s="16" t="s">
        <v>26</v>
      </c>
      <c r="F6" s="17">
        <v>395</v>
      </c>
      <c r="G6" s="17">
        <v>330</v>
      </c>
      <c r="H6" s="17">
        <v>393</v>
      </c>
      <c r="I6" s="18">
        <v>550.21</v>
      </c>
      <c r="J6" s="19">
        <f t="shared" si="0"/>
        <v>661.24</v>
      </c>
      <c r="K6" s="18">
        <f t="shared" si="1"/>
        <v>631.52</v>
      </c>
      <c r="L6" s="18">
        <f t="shared" si="2"/>
        <v>664.76</v>
      </c>
      <c r="M6" s="18">
        <f t="shared" si="3"/>
        <v>459.67</v>
      </c>
      <c r="N6" s="19">
        <v>552.43</v>
      </c>
      <c r="O6" s="18">
        <f t="shared" si="4"/>
        <v>527.6</v>
      </c>
      <c r="P6" s="18">
        <f t="shared" si="5"/>
        <v>555.37</v>
      </c>
      <c r="Q6" s="18">
        <f t="shared" si="6"/>
        <v>547.42</v>
      </c>
      <c r="R6" s="19">
        <f t="shared" si="7"/>
        <v>657.89</v>
      </c>
      <c r="S6" s="18">
        <v>628.32</v>
      </c>
      <c r="T6" s="19">
        <v>661.39</v>
      </c>
      <c r="U6" s="20"/>
    </row>
    <row r="7" s="2" customFormat="1" ht="16" customHeight="1" spans="1:21">
      <c r="A7" s="15" t="s">
        <v>18</v>
      </c>
      <c r="B7" s="16" t="s">
        <v>19</v>
      </c>
      <c r="C7" s="16" t="s">
        <v>20</v>
      </c>
      <c r="D7" s="16" t="s">
        <v>25</v>
      </c>
      <c r="E7" s="16" t="s">
        <v>26</v>
      </c>
      <c r="F7" s="17">
        <v>395</v>
      </c>
      <c r="G7" s="17">
        <v>330</v>
      </c>
      <c r="H7" s="17">
        <v>393</v>
      </c>
      <c r="I7" s="18">
        <v>550.21</v>
      </c>
      <c r="J7" s="19">
        <f t="shared" si="0"/>
        <v>661.24</v>
      </c>
      <c r="K7" s="18">
        <f t="shared" si="1"/>
        <v>631.52</v>
      </c>
      <c r="L7" s="18">
        <f t="shared" si="2"/>
        <v>664.76</v>
      </c>
      <c r="M7" s="18">
        <f t="shared" si="3"/>
        <v>459.67</v>
      </c>
      <c r="N7" s="19">
        <v>552.43</v>
      </c>
      <c r="O7" s="18">
        <f t="shared" si="4"/>
        <v>527.6</v>
      </c>
      <c r="P7" s="18">
        <f t="shared" si="5"/>
        <v>555.37</v>
      </c>
      <c r="Q7" s="18">
        <f t="shared" si="6"/>
        <v>547.42</v>
      </c>
      <c r="R7" s="19">
        <f t="shared" si="7"/>
        <v>657.89</v>
      </c>
      <c r="S7" s="18">
        <v>628.32</v>
      </c>
      <c r="T7" s="19">
        <v>661.39</v>
      </c>
      <c r="U7" s="20"/>
    </row>
    <row r="8" s="2" customFormat="1" ht="16" customHeight="1" spans="1:21">
      <c r="A8" s="15" t="s">
        <v>18</v>
      </c>
      <c r="B8" s="16" t="s">
        <v>19</v>
      </c>
      <c r="C8" s="16" t="s">
        <v>20</v>
      </c>
      <c r="D8" s="16" t="s">
        <v>27</v>
      </c>
      <c r="E8" s="16" t="s">
        <v>28</v>
      </c>
      <c r="F8" s="17">
        <v>399</v>
      </c>
      <c r="G8" s="17">
        <v>350</v>
      </c>
      <c r="H8" s="17">
        <v>396</v>
      </c>
      <c r="I8" s="18">
        <v>533.42</v>
      </c>
      <c r="J8" s="19">
        <f t="shared" si="0"/>
        <v>609.32</v>
      </c>
      <c r="K8" s="18">
        <f t="shared" si="1"/>
        <v>648.83</v>
      </c>
      <c r="L8" s="18">
        <f t="shared" si="2"/>
        <v>682.98</v>
      </c>
      <c r="M8" s="18">
        <f t="shared" si="3"/>
        <v>467.91</v>
      </c>
      <c r="N8" s="19">
        <v>534.49</v>
      </c>
      <c r="O8" s="18">
        <f t="shared" si="4"/>
        <v>569.15</v>
      </c>
      <c r="P8" s="18">
        <f t="shared" si="5"/>
        <v>599.1</v>
      </c>
      <c r="Q8" s="18">
        <f t="shared" si="6"/>
        <v>529.41</v>
      </c>
      <c r="R8" s="19">
        <f t="shared" si="7"/>
        <v>604.74</v>
      </c>
      <c r="S8" s="18">
        <v>643.95</v>
      </c>
      <c r="T8" s="19">
        <v>677.84</v>
      </c>
      <c r="U8" s="20"/>
    </row>
    <row r="9" s="2" customFormat="1" ht="16" customHeight="1" spans="1:21">
      <c r="A9" s="15" t="s">
        <v>18</v>
      </c>
      <c r="B9" s="16" t="s">
        <v>19</v>
      </c>
      <c r="C9" s="16" t="s">
        <v>20</v>
      </c>
      <c r="D9" s="16" t="s">
        <v>27</v>
      </c>
      <c r="E9" s="16" t="s">
        <v>28</v>
      </c>
      <c r="F9" s="17">
        <v>399</v>
      </c>
      <c r="G9" s="17">
        <v>350</v>
      </c>
      <c r="H9" s="17">
        <v>396</v>
      </c>
      <c r="I9" s="18">
        <v>533.42</v>
      </c>
      <c r="J9" s="19">
        <f t="shared" si="0"/>
        <v>609.32</v>
      </c>
      <c r="K9" s="18">
        <f t="shared" si="1"/>
        <v>648.83</v>
      </c>
      <c r="L9" s="18">
        <f t="shared" si="2"/>
        <v>682.98</v>
      </c>
      <c r="M9" s="18">
        <f t="shared" si="3"/>
        <v>467.91</v>
      </c>
      <c r="N9" s="19">
        <v>534.49</v>
      </c>
      <c r="O9" s="18">
        <f t="shared" si="4"/>
        <v>569.15</v>
      </c>
      <c r="P9" s="18">
        <f t="shared" si="5"/>
        <v>599.1</v>
      </c>
      <c r="Q9" s="18">
        <f t="shared" si="6"/>
        <v>529.41</v>
      </c>
      <c r="R9" s="19">
        <f t="shared" si="7"/>
        <v>604.74</v>
      </c>
      <c r="S9" s="18">
        <v>643.95</v>
      </c>
      <c r="T9" s="19">
        <v>677.84</v>
      </c>
      <c r="U9" s="20"/>
    </row>
    <row r="10" s="2" customFormat="1" ht="16" customHeight="1" spans="1:21">
      <c r="A10" s="15" t="s">
        <v>18</v>
      </c>
      <c r="B10" s="16" t="s">
        <v>19</v>
      </c>
      <c r="C10" s="16" t="s">
        <v>29</v>
      </c>
      <c r="D10" s="16" t="s">
        <v>30</v>
      </c>
      <c r="E10" s="16" t="s">
        <v>31</v>
      </c>
      <c r="F10" s="17">
        <v>392</v>
      </c>
      <c r="G10" s="17">
        <v>329</v>
      </c>
      <c r="H10" s="17">
        <v>389</v>
      </c>
      <c r="I10" s="18">
        <v>530.24</v>
      </c>
      <c r="J10" s="19">
        <f t="shared" si="0"/>
        <v>665.96</v>
      </c>
      <c r="K10" s="18">
        <f t="shared" si="1"/>
        <v>609.53</v>
      </c>
      <c r="L10" s="18">
        <f t="shared" si="2"/>
        <v>641.62</v>
      </c>
      <c r="M10" s="18">
        <f t="shared" si="3"/>
        <v>445.02</v>
      </c>
      <c r="N10" s="19">
        <v>558.93</v>
      </c>
      <c r="O10" s="18">
        <f t="shared" si="4"/>
        <v>511.57</v>
      </c>
      <c r="P10" s="18">
        <f t="shared" si="5"/>
        <v>538.5</v>
      </c>
      <c r="Q10" s="18">
        <f t="shared" si="6"/>
        <v>526.18</v>
      </c>
      <c r="R10" s="19">
        <f t="shared" si="7"/>
        <v>660.86</v>
      </c>
      <c r="S10" s="18">
        <v>604.87</v>
      </c>
      <c r="T10" s="19">
        <v>636.71</v>
      </c>
      <c r="U10" s="20"/>
    </row>
    <row r="11" s="2" customFormat="1" ht="16" customHeight="1" spans="1:21">
      <c r="A11" s="15" t="s">
        <v>18</v>
      </c>
      <c r="B11" s="16" t="s">
        <v>19</v>
      </c>
      <c r="C11" s="16" t="s">
        <v>32</v>
      </c>
      <c r="D11" s="16" t="s">
        <v>33</v>
      </c>
      <c r="E11" s="16" t="s">
        <v>34</v>
      </c>
      <c r="F11" s="17">
        <v>954</v>
      </c>
      <c r="G11" s="17">
        <v>892</v>
      </c>
      <c r="H11" s="17">
        <v>954</v>
      </c>
      <c r="I11" s="18">
        <v>1583.64</v>
      </c>
      <c r="J11" s="19">
        <f t="shared" si="0"/>
        <v>2127.42</v>
      </c>
      <c r="K11" s="18">
        <f t="shared" si="1"/>
        <v>2365.92</v>
      </c>
      <c r="L11" s="18">
        <f t="shared" si="2"/>
        <v>2365.92</v>
      </c>
      <c r="M11" s="18">
        <f t="shared" si="3"/>
        <v>1480.72</v>
      </c>
      <c r="N11" s="19">
        <v>1989.16</v>
      </c>
      <c r="O11" s="18">
        <f t="shared" si="4"/>
        <v>2212.16</v>
      </c>
      <c r="P11" s="18">
        <f t="shared" si="5"/>
        <v>2212.16</v>
      </c>
      <c r="Q11" s="18">
        <f t="shared" si="6"/>
        <v>1583.64</v>
      </c>
      <c r="R11" s="19">
        <f t="shared" si="7"/>
        <v>2127.42</v>
      </c>
      <c r="S11" s="18">
        <v>2365.92</v>
      </c>
      <c r="T11" s="19">
        <v>2365.92</v>
      </c>
      <c r="U11" s="20"/>
    </row>
    <row r="12" s="2" customFormat="1" ht="16" customHeight="1" spans="1:21">
      <c r="A12" s="15" t="s">
        <v>18</v>
      </c>
      <c r="B12" s="16" t="s">
        <v>19</v>
      </c>
      <c r="C12" s="16" t="s">
        <v>35</v>
      </c>
      <c r="D12" s="16" t="s">
        <v>36</v>
      </c>
      <c r="E12" s="16" t="s">
        <v>37</v>
      </c>
      <c r="F12" s="17">
        <v>464</v>
      </c>
      <c r="G12" s="17">
        <v>483</v>
      </c>
      <c r="H12" s="17">
        <v>464</v>
      </c>
      <c r="I12" s="18">
        <v>637.37</v>
      </c>
      <c r="J12" s="19">
        <f t="shared" si="0"/>
        <v>749.26</v>
      </c>
      <c r="K12" s="18">
        <f t="shared" si="1"/>
        <v>725.23</v>
      </c>
      <c r="L12" s="18">
        <f t="shared" si="2"/>
        <v>763.4</v>
      </c>
      <c r="M12" s="18">
        <f t="shared" si="3"/>
        <v>663.47</v>
      </c>
      <c r="N12" s="19">
        <v>779.94</v>
      </c>
      <c r="O12" s="18">
        <f t="shared" si="4"/>
        <v>754.93</v>
      </c>
      <c r="P12" s="18">
        <f t="shared" si="5"/>
        <v>794.66</v>
      </c>
      <c r="Q12" s="18">
        <f t="shared" si="6"/>
        <v>637.37</v>
      </c>
      <c r="R12" s="19">
        <f t="shared" si="7"/>
        <v>749.26</v>
      </c>
      <c r="S12" s="18">
        <v>725.23</v>
      </c>
      <c r="T12" s="19">
        <v>763.4</v>
      </c>
      <c r="U12" s="20"/>
    </row>
    <row r="13" s="2" customFormat="1" ht="16" customHeight="1" spans="1:21">
      <c r="A13" s="15" t="s">
        <v>18</v>
      </c>
      <c r="B13" s="16" t="s">
        <v>19</v>
      </c>
      <c r="C13" s="16" t="s">
        <v>38</v>
      </c>
      <c r="D13" s="16" t="s">
        <v>39</v>
      </c>
      <c r="E13" s="16" t="s">
        <v>40</v>
      </c>
      <c r="F13" s="17">
        <v>375</v>
      </c>
      <c r="G13" s="17">
        <v>312</v>
      </c>
      <c r="H13" s="17">
        <v>372</v>
      </c>
      <c r="I13" s="18">
        <v>505.42</v>
      </c>
      <c r="J13" s="19">
        <f t="shared" si="0"/>
        <v>625.41</v>
      </c>
      <c r="K13" s="18">
        <f t="shared" si="1"/>
        <v>603.46</v>
      </c>
      <c r="L13" s="18">
        <f t="shared" si="2"/>
        <v>635.22</v>
      </c>
      <c r="M13" s="18">
        <f t="shared" si="3"/>
        <v>420.51</v>
      </c>
      <c r="N13" s="19">
        <v>520.34</v>
      </c>
      <c r="O13" s="18">
        <f t="shared" si="4"/>
        <v>502.08</v>
      </c>
      <c r="P13" s="18">
        <f t="shared" si="5"/>
        <v>528.5</v>
      </c>
      <c r="Q13" s="18">
        <f t="shared" si="6"/>
        <v>501.38</v>
      </c>
      <c r="R13" s="19">
        <f t="shared" si="7"/>
        <v>620.41</v>
      </c>
      <c r="S13" s="18">
        <v>598.63</v>
      </c>
      <c r="T13" s="19">
        <v>630.14</v>
      </c>
      <c r="U13" s="20"/>
    </row>
    <row r="14" s="2" customFormat="1" ht="16" customHeight="1" spans="1:21">
      <c r="A14" s="15" t="s">
        <v>18</v>
      </c>
      <c r="B14" s="16" t="s">
        <v>19</v>
      </c>
      <c r="C14" s="16" t="s">
        <v>20</v>
      </c>
      <c r="D14" s="16" t="s">
        <v>41</v>
      </c>
      <c r="E14" s="16" t="s">
        <v>42</v>
      </c>
      <c r="F14" s="17">
        <v>377</v>
      </c>
      <c r="G14" s="17">
        <v>354</v>
      </c>
      <c r="H14" s="17">
        <v>377</v>
      </c>
      <c r="I14" s="18">
        <v>526.42</v>
      </c>
      <c r="J14" s="19">
        <f t="shared" si="0"/>
        <v>622.28</v>
      </c>
      <c r="K14" s="18">
        <f t="shared" si="1"/>
        <v>568.82</v>
      </c>
      <c r="L14" s="18">
        <f t="shared" si="2"/>
        <v>598.76</v>
      </c>
      <c r="M14" s="18">
        <f t="shared" si="3"/>
        <v>494.3</v>
      </c>
      <c r="N14" s="19">
        <v>584.313523809522</v>
      </c>
      <c r="O14" s="18">
        <f t="shared" si="4"/>
        <v>534.12</v>
      </c>
      <c r="P14" s="18">
        <f t="shared" si="5"/>
        <v>562.23</v>
      </c>
      <c r="Q14" s="18">
        <f t="shared" si="6"/>
        <v>526.42</v>
      </c>
      <c r="R14" s="19">
        <f t="shared" si="7"/>
        <v>622.28</v>
      </c>
      <c r="S14" s="18">
        <v>568.8176</v>
      </c>
      <c r="T14" s="19">
        <v>598.756426666665</v>
      </c>
      <c r="U14" s="20"/>
    </row>
    <row r="15" s="2" customFormat="1" ht="16" customHeight="1" spans="1:21">
      <c r="A15" s="15" t="s">
        <v>18</v>
      </c>
      <c r="B15" s="16" t="s">
        <v>19</v>
      </c>
      <c r="C15" s="16" t="s">
        <v>20</v>
      </c>
      <c r="D15" s="16" t="s">
        <v>43</v>
      </c>
      <c r="E15" s="16" t="s">
        <v>44</v>
      </c>
      <c r="F15" s="17">
        <v>437</v>
      </c>
      <c r="G15" s="17">
        <v>330</v>
      </c>
      <c r="H15" s="17">
        <v>435</v>
      </c>
      <c r="I15" s="18">
        <v>533.42</v>
      </c>
      <c r="J15" s="19">
        <f t="shared" si="0"/>
        <v>729.39</v>
      </c>
      <c r="K15" s="18">
        <f t="shared" si="1"/>
        <v>617.07</v>
      </c>
      <c r="L15" s="18">
        <f t="shared" si="2"/>
        <v>649.55</v>
      </c>
      <c r="M15" s="18">
        <f t="shared" si="3"/>
        <v>402.81</v>
      </c>
      <c r="N15" s="19">
        <v>550.8</v>
      </c>
      <c r="O15" s="18">
        <f t="shared" si="4"/>
        <v>465.98</v>
      </c>
      <c r="P15" s="18">
        <f t="shared" si="5"/>
        <v>490.51</v>
      </c>
      <c r="Q15" s="18">
        <f t="shared" si="6"/>
        <v>530.98</v>
      </c>
      <c r="R15" s="19">
        <f t="shared" si="7"/>
        <v>726.05</v>
      </c>
      <c r="S15" s="18">
        <v>614.25</v>
      </c>
      <c r="T15" s="19">
        <v>646.58</v>
      </c>
      <c r="U15" s="20"/>
    </row>
    <row r="16" s="2" customFormat="1" ht="16" customHeight="1" spans="1:21">
      <c r="A16" s="15" t="s">
        <v>18</v>
      </c>
      <c r="B16" s="16" t="s">
        <v>19</v>
      </c>
      <c r="C16" s="16" t="s">
        <v>45</v>
      </c>
      <c r="D16" s="16" t="s">
        <v>46</v>
      </c>
      <c r="E16" s="16" t="s">
        <v>47</v>
      </c>
      <c r="F16" s="17">
        <v>242</v>
      </c>
      <c r="G16" s="17">
        <v>196</v>
      </c>
      <c r="H16" s="17">
        <v>250</v>
      </c>
      <c r="I16" s="18">
        <v>309.07</v>
      </c>
      <c r="J16" s="19">
        <f t="shared" si="0"/>
        <v>405.23</v>
      </c>
      <c r="K16" s="18">
        <f t="shared" si="1"/>
        <v>357.07</v>
      </c>
      <c r="L16" s="18">
        <f t="shared" si="2"/>
        <v>375.86</v>
      </c>
      <c r="M16" s="18">
        <f t="shared" si="3"/>
        <v>250.32</v>
      </c>
      <c r="N16" s="19">
        <v>328.2</v>
      </c>
      <c r="O16" s="18">
        <f t="shared" si="4"/>
        <v>289.19</v>
      </c>
      <c r="P16" s="18">
        <f t="shared" si="5"/>
        <v>304.41</v>
      </c>
      <c r="Q16" s="18">
        <f t="shared" si="6"/>
        <v>319.29</v>
      </c>
      <c r="R16" s="19">
        <f t="shared" si="7"/>
        <v>418.62</v>
      </c>
      <c r="S16" s="18">
        <v>368.87</v>
      </c>
      <c r="T16" s="19">
        <v>388.28</v>
      </c>
      <c r="U16" s="20"/>
    </row>
    <row r="17" s="2" customFormat="1" ht="16" customHeight="1" spans="1:23">
      <c r="A17" s="15" t="s">
        <v>18</v>
      </c>
      <c r="B17" s="16" t="s">
        <v>19</v>
      </c>
      <c r="C17" s="16" t="s">
        <v>48</v>
      </c>
      <c r="D17" s="16" t="s">
        <v>49</v>
      </c>
      <c r="E17" s="16" t="s">
        <v>50</v>
      </c>
      <c r="F17" s="17">
        <v>292</v>
      </c>
      <c r="G17" s="17">
        <v>230</v>
      </c>
      <c r="H17" s="17">
        <v>290</v>
      </c>
      <c r="I17" s="18">
        <v>407.98</v>
      </c>
      <c r="J17" s="19">
        <f t="shared" si="0"/>
        <v>478.58</v>
      </c>
      <c r="K17" s="18">
        <f t="shared" si="1"/>
        <v>459.55</v>
      </c>
      <c r="L17" s="18">
        <f t="shared" si="2"/>
        <v>483.73</v>
      </c>
      <c r="M17" s="18">
        <f t="shared" si="3"/>
        <v>321.35</v>
      </c>
      <c r="N17" s="19">
        <v>376.96</v>
      </c>
      <c r="O17" s="18">
        <f t="shared" si="4"/>
        <v>361.97</v>
      </c>
      <c r="P17" s="18">
        <f t="shared" si="5"/>
        <v>381.02</v>
      </c>
      <c r="Q17" s="18">
        <f t="shared" si="6"/>
        <v>405.19</v>
      </c>
      <c r="R17" s="19">
        <f t="shared" si="7"/>
        <v>475.3</v>
      </c>
      <c r="S17" s="18">
        <v>456.4</v>
      </c>
      <c r="T17" s="19">
        <v>480.42</v>
      </c>
      <c r="U17" s="20"/>
    </row>
    <row r="18" s="2" customFormat="1" ht="16" customHeight="1" spans="1:23">
      <c r="A18" s="15" t="s">
        <v>18</v>
      </c>
      <c r="B18" s="16" t="s">
        <v>19</v>
      </c>
      <c r="C18" s="16" t="s">
        <v>51</v>
      </c>
      <c r="D18" s="16" t="s">
        <v>52</v>
      </c>
      <c r="E18" s="16" t="s">
        <v>53</v>
      </c>
      <c r="F18" s="17">
        <v>209</v>
      </c>
      <c r="G18" s="17">
        <v>183</v>
      </c>
      <c r="H18" s="17">
        <v>207</v>
      </c>
      <c r="I18" s="18">
        <v>293.96</v>
      </c>
      <c r="J18" s="19">
        <f t="shared" si="0"/>
        <v>348.87</v>
      </c>
      <c r="K18" s="18">
        <f t="shared" si="1"/>
        <v>326.67</v>
      </c>
      <c r="L18" s="18">
        <f t="shared" si="2"/>
        <v>343.86</v>
      </c>
      <c r="M18" s="18">
        <f t="shared" si="3"/>
        <v>257.39</v>
      </c>
      <c r="N18" s="19">
        <v>305.47</v>
      </c>
      <c r="O18" s="18">
        <f t="shared" si="4"/>
        <v>286.03</v>
      </c>
      <c r="P18" s="18">
        <f t="shared" si="5"/>
        <v>301.08</v>
      </c>
      <c r="Q18" s="18">
        <f t="shared" si="6"/>
        <v>291.15</v>
      </c>
      <c r="R18" s="19">
        <f t="shared" si="7"/>
        <v>345.53</v>
      </c>
      <c r="S18" s="18">
        <v>323.54</v>
      </c>
      <c r="T18" s="19">
        <v>340.57</v>
      </c>
      <c r="U18" s="20"/>
    </row>
    <row r="19" s="2" customFormat="1" ht="16" customHeight="1" spans="1:23">
      <c r="A19" s="15" t="s">
        <v>18</v>
      </c>
      <c r="B19" s="16" t="s">
        <v>19</v>
      </c>
      <c r="C19" s="16" t="s">
        <v>54</v>
      </c>
      <c r="D19" s="16" t="s">
        <v>55</v>
      </c>
      <c r="E19" s="16" t="s">
        <v>56</v>
      </c>
      <c r="F19" s="17">
        <v>393</v>
      </c>
      <c r="G19" s="17">
        <v>329</v>
      </c>
      <c r="H19" s="17">
        <v>391</v>
      </c>
      <c r="I19" s="18">
        <v>542.6</v>
      </c>
      <c r="J19" s="19">
        <f t="shared" si="0"/>
        <v>673.49</v>
      </c>
      <c r="K19" s="18">
        <f t="shared" si="1"/>
        <v>595.4</v>
      </c>
      <c r="L19" s="18">
        <f t="shared" si="2"/>
        <v>626.74</v>
      </c>
      <c r="M19" s="18">
        <f t="shared" si="3"/>
        <v>454.24</v>
      </c>
      <c r="N19" s="19">
        <v>563.81</v>
      </c>
      <c r="O19" s="18">
        <f t="shared" si="4"/>
        <v>498.44</v>
      </c>
      <c r="P19" s="18">
        <f t="shared" si="5"/>
        <v>524.68</v>
      </c>
      <c r="Q19" s="18">
        <f t="shared" si="6"/>
        <v>539.84</v>
      </c>
      <c r="R19" s="19">
        <f t="shared" si="7"/>
        <v>670.06</v>
      </c>
      <c r="S19" s="18">
        <v>592.37</v>
      </c>
      <c r="T19" s="19">
        <v>623.55</v>
      </c>
      <c r="U19" s="20"/>
    </row>
    <row r="20" s="2" customFormat="1" ht="16" customHeight="1" spans="1:23">
      <c r="A20" s="15" t="s">
        <v>18</v>
      </c>
      <c r="B20" s="16" t="s">
        <v>19</v>
      </c>
      <c r="C20" s="16" t="s">
        <v>57</v>
      </c>
      <c r="D20" s="16" t="s">
        <v>58</v>
      </c>
      <c r="E20" s="16" t="s">
        <v>59</v>
      </c>
      <c r="F20" s="17">
        <v>246</v>
      </c>
      <c r="G20" s="17">
        <v>270</v>
      </c>
      <c r="H20" s="17">
        <v>241</v>
      </c>
      <c r="I20" s="18">
        <v>333.8</v>
      </c>
      <c r="J20" s="19">
        <f t="shared" si="0"/>
        <v>396.73</v>
      </c>
      <c r="K20" s="18">
        <f t="shared" si="1"/>
        <v>423.89</v>
      </c>
      <c r="L20" s="18">
        <f t="shared" si="2"/>
        <v>446.2</v>
      </c>
      <c r="M20" s="18">
        <f t="shared" si="3"/>
        <v>366.37</v>
      </c>
      <c r="N20" s="19">
        <v>435.44</v>
      </c>
      <c r="O20" s="18">
        <f t="shared" si="4"/>
        <v>465.24</v>
      </c>
      <c r="P20" s="18">
        <f t="shared" si="5"/>
        <v>489.73</v>
      </c>
      <c r="Q20" s="18">
        <f t="shared" si="6"/>
        <v>327.02</v>
      </c>
      <c r="R20" s="19">
        <f t="shared" si="7"/>
        <v>388.67</v>
      </c>
      <c r="S20" s="18">
        <v>415.27</v>
      </c>
      <c r="T20" s="19">
        <v>437.13</v>
      </c>
      <c r="U20" s="20"/>
    </row>
    <row r="21" s="2" customFormat="1" ht="16" customHeight="1" spans="1:23">
      <c r="A21" s="15" t="s">
        <v>18</v>
      </c>
      <c r="B21" s="16" t="s">
        <v>19</v>
      </c>
      <c r="C21" s="16" t="s">
        <v>60</v>
      </c>
      <c r="D21" s="16" t="s">
        <v>61</v>
      </c>
      <c r="E21" s="16" t="s">
        <v>62</v>
      </c>
      <c r="F21" s="17">
        <v>327</v>
      </c>
      <c r="G21" s="17">
        <v>281</v>
      </c>
      <c r="H21" s="17">
        <v>332</v>
      </c>
      <c r="I21" s="18">
        <v>432.7</v>
      </c>
      <c r="J21" s="19">
        <f t="shared" si="0"/>
        <v>542.66</v>
      </c>
      <c r="K21" s="18">
        <f t="shared" si="1"/>
        <v>500.33</v>
      </c>
      <c r="L21" s="18">
        <f t="shared" si="2"/>
        <v>526.67</v>
      </c>
      <c r="M21" s="18">
        <f t="shared" si="3"/>
        <v>371.83</v>
      </c>
      <c r="N21" s="19">
        <v>466.32</v>
      </c>
      <c r="O21" s="18">
        <f t="shared" si="4"/>
        <v>429.95</v>
      </c>
      <c r="P21" s="18">
        <f t="shared" si="5"/>
        <v>452.58</v>
      </c>
      <c r="Q21" s="18">
        <f t="shared" si="6"/>
        <v>439.32</v>
      </c>
      <c r="R21" s="19">
        <f t="shared" si="7"/>
        <v>550.95</v>
      </c>
      <c r="S21" s="18">
        <v>507.98</v>
      </c>
      <c r="T21" s="19">
        <v>534.72</v>
      </c>
      <c r="U21" s="20"/>
    </row>
    <row r="22" s="2" customFormat="1" ht="16" customHeight="1" spans="1:23">
      <c r="A22" s="15" t="s">
        <v>18</v>
      </c>
      <c r="B22" s="16" t="s">
        <v>19</v>
      </c>
      <c r="C22" s="16" t="s">
        <v>20</v>
      </c>
      <c r="D22" s="16" t="s">
        <v>63</v>
      </c>
      <c r="E22" s="16" t="s">
        <v>64</v>
      </c>
      <c r="F22" s="17">
        <v>386</v>
      </c>
      <c r="G22" s="17">
        <v>324</v>
      </c>
      <c r="H22" s="17">
        <v>387</v>
      </c>
      <c r="I22" s="18">
        <v>529.23</v>
      </c>
      <c r="J22" s="19">
        <f t="shared" si="0"/>
        <v>631.05</v>
      </c>
      <c r="K22" s="18">
        <f t="shared" si="1"/>
        <v>584.61</v>
      </c>
      <c r="L22" s="18">
        <f t="shared" si="2"/>
        <v>615.38</v>
      </c>
      <c r="M22" s="18">
        <f t="shared" si="3"/>
        <v>444.22</v>
      </c>
      <c r="N22" s="19">
        <v>529.69</v>
      </c>
      <c r="O22" s="18">
        <f t="shared" si="4"/>
        <v>490.71</v>
      </c>
      <c r="P22" s="18">
        <f t="shared" si="5"/>
        <v>516.53</v>
      </c>
      <c r="Q22" s="18">
        <f t="shared" si="6"/>
        <v>530.6</v>
      </c>
      <c r="R22" s="19">
        <f t="shared" si="7"/>
        <v>632.69</v>
      </c>
      <c r="S22" s="18">
        <v>586.12</v>
      </c>
      <c r="T22" s="19">
        <v>616.97</v>
      </c>
      <c r="U22" s="20"/>
    </row>
    <row r="23" s="2" customFormat="1" ht="16" customHeight="1" spans="1:23">
      <c r="A23" s="15" t="s">
        <v>18</v>
      </c>
      <c r="B23" s="16" t="s">
        <v>19</v>
      </c>
      <c r="C23" s="16" t="s">
        <v>20</v>
      </c>
      <c r="D23" s="16" t="s">
        <v>65</v>
      </c>
      <c r="E23" s="16" t="s">
        <v>66</v>
      </c>
      <c r="F23" s="17">
        <v>420</v>
      </c>
      <c r="G23" s="17">
        <v>331</v>
      </c>
      <c r="H23" s="17">
        <v>421</v>
      </c>
      <c r="I23" s="18">
        <v>536.4</v>
      </c>
      <c r="J23" s="19">
        <f t="shared" si="0"/>
        <v>688.36</v>
      </c>
      <c r="K23" s="18">
        <f t="shared" si="1"/>
        <v>656.46</v>
      </c>
      <c r="L23" s="18">
        <f t="shared" si="2"/>
        <v>674.35</v>
      </c>
      <c r="M23" s="18">
        <f t="shared" si="3"/>
        <v>422.73</v>
      </c>
      <c r="N23" s="19">
        <v>542.49</v>
      </c>
      <c r="O23" s="18">
        <f t="shared" si="4"/>
        <v>517.35</v>
      </c>
      <c r="P23" s="18">
        <f t="shared" si="5"/>
        <v>531.46</v>
      </c>
      <c r="Q23" s="18">
        <f t="shared" si="6"/>
        <v>537.68</v>
      </c>
      <c r="R23" s="19">
        <f t="shared" si="7"/>
        <v>689.99</v>
      </c>
      <c r="S23" s="18">
        <v>658.02</v>
      </c>
      <c r="T23" s="18">
        <v>675.96</v>
      </c>
      <c r="U23" s="20"/>
      <c r="V23" s="20"/>
      <c r="W23" s="20"/>
    </row>
    <row r="24" s="2" customFormat="1" ht="16" customHeight="1" spans="1:23">
      <c r="A24" s="15" t="s">
        <v>18</v>
      </c>
      <c r="B24" s="16" t="s">
        <v>19</v>
      </c>
      <c r="C24" s="16" t="s">
        <v>20</v>
      </c>
      <c r="D24" s="16" t="s">
        <v>67</v>
      </c>
      <c r="E24" s="16" t="s">
        <v>68</v>
      </c>
      <c r="F24" s="17">
        <v>377</v>
      </c>
      <c r="G24" s="17">
        <v>315</v>
      </c>
      <c r="H24" s="17">
        <v>378</v>
      </c>
      <c r="I24" s="18">
        <v>481.48</v>
      </c>
      <c r="J24" s="19">
        <f t="shared" si="0"/>
        <v>603.67</v>
      </c>
      <c r="K24" s="18">
        <f t="shared" si="1"/>
        <v>613.85</v>
      </c>
      <c r="L24" s="18">
        <f t="shared" si="2"/>
        <v>616.99</v>
      </c>
      <c r="M24" s="18">
        <f t="shared" si="3"/>
        <v>402.3</v>
      </c>
      <c r="N24" s="21">
        <v>504.39</v>
      </c>
      <c r="O24" s="18">
        <f t="shared" si="4"/>
        <v>512.9</v>
      </c>
      <c r="P24" s="18">
        <f t="shared" si="5"/>
        <v>515.53</v>
      </c>
      <c r="Q24" s="18">
        <f t="shared" si="6"/>
        <v>482.76</v>
      </c>
      <c r="R24" s="19">
        <f t="shared" si="7"/>
        <v>605.27</v>
      </c>
      <c r="S24" s="18">
        <v>615.48</v>
      </c>
      <c r="T24" s="18">
        <v>618.63</v>
      </c>
      <c r="U24" s="20"/>
      <c r="V24" s="20"/>
      <c r="W24" s="20"/>
    </row>
    <row r="25" s="2" customFormat="1" ht="16" customHeight="1" spans="1:23">
      <c r="A25" s="15"/>
      <c r="B25" s="16"/>
      <c r="C25" s="16"/>
      <c r="D25" s="16"/>
      <c r="E25" s="16" t="str">
        <f>C25&amp;D25</f>
        <v/>
      </c>
      <c r="F25" s="17"/>
      <c r="G25" s="17"/>
      <c r="H25" s="17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9"/>
      <c r="U25" s="20"/>
      <c r="V25" s="20"/>
      <c r="W25" s="20"/>
    </row>
    <row r="26" s="3" customFormat="1" ht="12" customHeight="1" spans="1:23">
      <c r="A26" s="22"/>
      <c r="B26" s="23"/>
      <c r="C26" s="23"/>
      <c r="D26" s="23"/>
      <c r="E26" s="23"/>
      <c r="F26" s="24"/>
      <c r="G26" s="24"/>
      <c r="H26" s="24"/>
      <c r="I26" s="25"/>
      <c r="J26" s="26"/>
      <c r="K26" s="25"/>
      <c r="L26" s="26"/>
      <c r="M26" s="25"/>
      <c r="N26" s="25"/>
      <c r="O26" s="25"/>
      <c r="P26" s="26"/>
      <c r="Q26" s="25"/>
      <c r="R26" s="26"/>
      <c r="S26" s="25"/>
      <c r="T26" s="25"/>
    </row>
    <row r="27" s="4" customFormat="1" ht="14" customHeight="1" spans="1:23">
      <c r="A27" s="27" t="s">
        <v>69</v>
      </c>
      <c r="B27" s="28"/>
      <c r="C27" s="28"/>
      <c r="D27" s="28"/>
      <c r="E27" s="28"/>
      <c r="F27" s="29"/>
      <c r="G27" s="29"/>
      <c r="H27" s="29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="5" customFormat="1" ht="14" customHeight="1" spans="1:23">
      <c r="A28" s="30" t="s">
        <v>70</v>
      </c>
      <c r="B28" s="31"/>
      <c r="C28" s="31"/>
      <c r="D28" s="31"/>
      <c r="E28" s="31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="5" customFormat="1" ht="14" customHeight="1" spans="1:23">
      <c r="A29" s="30" t="s">
        <v>71</v>
      </c>
      <c r="B29" s="31"/>
      <c r="C29" s="31"/>
      <c r="D29" s="31"/>
      <c r="E29" s="31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="5" customFormat="1" ht="14" customHeight="1" spans="1:23">
      <c r="A30" s="30" t="s">
        <v>72</v>
      </c>
      <c r="B30" s="31"/>
      <c r="C30" s="31"/>
      <c r="D30" s="31"/>
      <c r="E30" s="31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="5" customFormat="1" ht="14" customHeight="1" spans="1:23">
      <c r="A31" s="30" t="s">
        <v>73</v>
      </c>
      <c r="B31" s="31"/>
      <c r="C31" s="31"/>
      <c r="D31" s="31"/>
      <c r="E31" s="31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="5" customFormat="1" ht="14" customHeight="1" spans="1:23">
      <c r="A32" s="30" t="s">
        <v>74</v>
      </c>
      <c r="B32" s="31"/>
      <c r="C32" s="31"/>
      <c r="D32" s="31"/>
      <c r="E32" s="31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="5" customFormat="1" ht="14" customHeight="1" spans="1:20">
      <c r="A33" s="30" t="s">
        <v>75</v>
      </c>
      <c r="B33" s="31"/>
      <c r="C33" s="31"/>
      <c r="D33" s="31"/>
      <c r="E33" s="31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="5" customFormat="1" ht="14" customHeight="1" spans="1:20">
      <c r="A34" s="30" t="s">
        <v>76</v>
      </c>
      <c r="B34" s="31"/>
      <c r="C34" s="31"/>
      <c r="D34" s="31"/>
      <c r="E34" s="31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</sheetData>
  <autoFilter xmlns:etc="http://www.wps.cn/officeDocument/2017/etCustomData" ref="A3:T45" etc:filterBottomFollowUsedRange="0">
    <extLst/>
  </autoFilter>
  <mergeCells count="6">
    <mergeCell ref="B2:E2"/>
    <mergeCell ref="F2:H2"/>
    <mergeCell ref="I2:L2"/>
    <mergeCell ref="M2:P2"/>
    <mergeCell ref="Q2:T2"/>
    <mergeCell ref="A2:A3"/>
  </mergeCells>
  <conditionalFormatting sqref="I20:I24">
    <cfRule type="duplicateValues" dxfId="0" priority="1"/>
  </conditionalFormatting>
  <conditionalFormatting sqref="J20:J24">
    <cfRule type="duplicateValues" dxfId="0" priority="2"/>
  </conditionalFormatting>
  <conditionalFormatting sqref="K20:K24">
    <cfRule type="duplicateValues" dxfId="0" priority="4"/>
  </conditionalFormatting>
  <conditionalFormatting sqref="L20:L24">
    <cfRule type="duplicateValues" dxfId="0" priority="3"/>
  </conditionalFormatting>
  <conditionalFormatting sqref="M20:M24">
    <cfRule type="duplicateValues" dxfId="0" priority="5"/>
  </conditionalFormatting>
  <conditionalFormatting sqref="N20:N24">
    <cfRule type="duplicateValues" dxfId="0" priority="6"/>
  </conditionalFormatting>
  <conditionalFormatting sqref="O20:O24">
    <cfRule type="duplicateValues" dxfId="0" priority="7"/>
  </conditionalFormatting>
  <conditionalFormatting sqref="P20:P24">
    <cfRule type="duplicateValues" dxfId="0" priority="8"/>
  </conditionalFormatting>
  <conditionalFormatting sqref="Q20:Q24">
    <cfRule type="duplicateValues" dxfId="0" priority="9"/>
  </conditionalFormatting>
  <conditionalFormatting sqref="R20:T22">
    <cfRule type="duplicateValues" dxfId="0" priority="10"/>
  </conditionalFormatting>
  <pageMargins left="0.196527777777778" right="0.156944444444444" top="0.156944444444444" bottom="0.196527777777778" header="0.5" footer="0.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Volvo Car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赛力斯线路总表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Ödling, Magnus</dc:creator>
  <cp:lastModifiedBy>爱吃丸子酱</cp:lastModifiedBy>
  <dcterms:created xsi:type="dcterms:W3CDTF">2013-03-19T07:52:00Z</dcterms:created>
  <cp:lastPrinted>2022-04-11T07:17:00Z</cp:lastPrinted>
  <dcterms:modified xsi:type="dcterms:W3CDTF">2026-01-20T03:05:19Z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ea2623-af8f-4fb8-b1cf-b63cc8e496aa_Enabled">
    <vt:lpwstr>True</vt:lpwstr>
  </property>
  <property fmtid="{D5CDD505-2E9C-101B-9397-08002B2CF9AE}" pid="3" name="MSIP_Label_7fea2623-af8f-4fb8-b1cf-b63cc8e496aa_SiteId">
    <vt:lpwstr>81fa766e-a349-4867-8bf4-ab35e250a08f</vt:lpwstr>
  </property>
  <property fmtid="{D5CDD505-2E9C-101B-9397-08002B2CF9AE}" pid="4" name="MSIP_Label_7fea2623-af8f-4fb8-b1cf-b63cc8e496aa_Ref">
    <vt:lpwstr>https://api.informationprotection.azure.com/api/81fa766e-a349-4867-8bf4-ab35e250a08f</vt:lpwstr>
  </property>
  <property fmtid="{D5CDD505-2E9C-101B-9397-08002B2CF9AE}" pid="5" name="MSIP_Label_7fea2623-af8f-4fb8-b1cf-b63cc8e496aa_Owner">
    <vt:lpwstr>LWEI4@volvocars.com</vt:lpwstr>
  </property>
  <property fmtid="{D5CDD505-2E9C-101B-9397-08002B2CF9AE}" pid="6" name="MSIP_Label_7fea2623-af8f-4fb8-b1cf-b63cc8e496aa_SetDate">
    <vt:lpwstr>2018-02-07T15:45:13.7468833+08:00</vt:lpwstr>
  </property>
  <property fmtid="{D5CDD505-2E9C-101B-9397-08002B2CF9AE}" pid="7" name="MSIP_Label_7fea2623-af8f-4fb8-b1cf-b63cc8e496aa_Name">
    <vt:lpwstr>Proprietary</vt:lpwstr>
  </property>
  <property fmtid="{D5CDD505-2E9C-101B-9397-08002B2CF9AE}" pid="8" name="MSIP_Label_7fea2623-af8f-4fb8-b1cf-b63cc8e496aa_Application">
    <vt:lpwstr>Microsoft Azure Information Protection</vt:lpwstr>
  </property>
  <property fmtid="{D5CDD505-2E9C-101B-9397-08002B2CF9AE}" pid="9" name="MSIP_Label_7fea2623-af8f-4fb8-b1cf-b63cc8e496aa_Extended_MSFT_Method">
    <vt:lpwstr>Automatic</vt:lpwstr>
  </property>
  <property fmtid="{D5CDD505-2E9C-101B-9397-08002B2CF9AE}" pid="10" name="Sensitivity">
    <vt:lpwstr>Proprietary</vt:lpwstr>
  </property>
  <property fmtid="{D5CDD505-2E9C-101B-9397-08002B2CF9AE}" pid="11" name="ICV">
    <vt:lpwstr>3D12E94E304B4CD4AB5E849C450903D0_13</vt:lpwstr>
  </property>
  <property fmtid="{D5CDD505-2E9C-101B-9397-08002B2CF9AE}" pid="12" name="KSOProductBuildVer">
    <vt:lpwstr>2052-12.1.0.24657</vt:lpwstr>
  </property>
  <property fmtid="{D5CDD505-2E9C-101B-9397-08002B2CF9AE}" pid="13" name="KSOReadingLayout">
    <vt:bool>true</vt:bool>
  </property>
  <property fmtid="{D5CDD505-2E9C-101B-9397-08002B2CF9AE}" pid="14" name="CalculationRule">
    <vt:i4>0</vt:i4>
  </property>
</Properties>
</file>